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-150" windowWidth="27495" windowHeight="5610" tabRatio="373"/>
  </bookViews>
  <sheets>
    <sheet name="Withdrawals" sheetId="1" r:id="rId1"/>
    <sheet name="Sheet5" sheetId="5" r:id="rId2"/>
    <sheet name="Sheet6" sheetId="6" r:id="rId3"/>
    <sheet name="Sheet7" sheetId="7" r:id="rId4"/>
    <sheet name="Sheet8" sheetId="8" r:id="rId5"/>
    <sheet name="Sheet9" sheetId="9" r:id="rId6"/>
    <sheet name="Sheet10" sheetId="10" r:id="rId7"/>
    <sheet name="Sheet11" sheetId="11" r:id="rId8"/>
    <sheet name="Sheet12" sheetId="12" r:id="rId9"/>
    <sheet name="Sheet13" sheetId="13" r:id="rId10"/>
    <sheet name="Sheet14" sheetId="14" r:id="rId11"/>
    <sheet name="Sheet15" sheetId="15" r:id="rId12"/>
    <sheet name="Sheet16" sheetId="16" r:id="rId13"/>
  </sheets>
  <externalReferences>
    <externalReference r:id="rId14"/>
  </externalReferences>
  <calcPr calcId="145621" fullPrecision="0"/>
</workbook>
</file>

<file path=xl/calcChain.xml><?xml version="1.0" encoding="utf-8"?>
<calcChain xmlns="http://schemas.openxmlformats.org/spreadsheetml/2006/main">
  <c r="O43" i="1" l="1"/>
  <c r="P43" i="1"/>
  <c r="P7" i="1"/>
  <c r="O7" i="1"/>
  <c r="O9" i="1"/>
  <c r="P9" i="1"/>
  <c r="P13" i="1"/>
  <c r="Q13" i="1"/>
  <c r="O13" i="1"/>
  <c r="O37" i="1"/>
  <c r="Q37" i="1"/>
  <c r="P37" i="1"/>
  <c r="O19" i="1"/>
  <c r="Q19" i="1" s="1"/>
  <c r="P19" i="1"/>
  <c r="O25" i="1"/>
  <c r="Q25" i="1" s="1"/>
  <c r="P25" i="1"/>
  <c r="O31" i="1"/>
  <c r="P31" i="1"/>
  <c r="Q9" i="1"/>
  <c r="Q7" i="1"/>
  <c r="Q31" i="1" l="1"/>
  <c r="Q43" i="1"/>
  <c r="P49" i="1"/>
  <c r="O49" i="1"/>
  <c r="Q49" i="1" l="1"/>
</calcChain>
</file>

<file path=xl/sharedStrings.xml><?xml version="1.0" encoding="utf-8"?>
<sst xmlns="http://schemas.openxmlformats.org/spreadsheetml/2006/main" count="418" uniqueCount="24">
  <si>
    <t xml:space="preserve"> </t>
  </si>
  <si>
    <t>Commercial-</t>
  </si>
  <si>
    <t>Public supply</t>
  </si>
  <si>
    <t>Domestic</t>
  </si>
  <si>
    <t>industrial-mining</t>
  </si>
  <si>
    <t>Agricultural</t>
  </si>
  <si>
    <t>Recreational</t>
  </si>
  <si>
    <t>Total freshwater withdrawn</t>
  </si>
  <si>
    <t>Year</t>
  </si>
  <si>
    <t>Ground</t>
  </si>
  <si>
    <t>Surface</t>
  </si>
  <si>
    <t xml:space="preserve">----  </t>
  </si>
  <si>
    <t>N/A</t>
  </si>
  <si>
    <t>Treated</t>
  </si>
  <si>
    <t>Total</t>
  </si>
  <si>
    <t>self-supplied</t>
  </si>
  <si>
    <t>irrigation</t>
  </si>
  <si>
    <t>Power generation</t>
  </si>
  <si>
    <t>Freshwater withdrawals by category in the South Florida Water Management District, 1975-2010</t>
  </si>
  <si>
    <t xml:space="preserve"> [Compiled by the U.S. Geological Survey (USGS), Florida Water Science Center (http://fl.water.usgs.gov); all values in million gallons per day; ----, no or partial data were available; N/A, totals not available]</t>
  </si>
  <si>
    <t>Public supply treated nonpotable water includes brackish water treated through a desalination process or is diluted with fresher water to meet public drinking standards.</t>
  </si>
  <si>
    <t>Water-use categories are defined in the USGS publications listed below.</t>
  </si>
  <si>
    <t>Data sources; 1965-2000, USGS Scientific Investigations Report 2004-5151; 2005, USGS Scientific Investigations Report 2009-5125; 2010, USGS Scientific Investigations Report 2014-5088;</t>
  </si>
  <si>
    <t xml:space="preserve">2001 through 2004 and 2006 through 2009 - Information collected and compiled by the USGS from unpublished water-use data provided by the water management district.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</si>
</sst>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3" x14ac:knownFonts="1">
    <font>
      <sz val="10"/>
      <name val="Arial"/>
    </font>
    <font>
      <sz val="10"/>
      <name val="Helvetica"/>
      <family val="2"/>
    </font>
    <font>
      <sz val="14"/>
      <name val="Helvetica"/>
      <family val="2"/>
    </font>
    <font>
      <sz val="12"/>
      <name val="Helvetica"/>
      <family val="2"/>
    </font>
    <font>
      <b/>
      <sz val="11"/>
      <name val="Helvetica"/>
      <family val="2"/>
    </font>
    <font>
      <b/>
      <sz val="12"/>
      <name val="Helvetica"/>
      <family val="2"/>
    </font>
    <font>
      <b/>
      <u/>
      <sz val="11"/>
      <name val="Helvetica"/>
      <family val="2"/>
    </font>
    <font>
      <b/>
      <sz val="10"/>
      <name val="Helvetica"/>
      <family val="2"/>
    </font>
    <font>
      <b/>
      <u/>
      <sz val="10"/>
      <name val="Helvetica"/>
      <family val="2"/>
    </font>
    <font>
      <sz val="11"/>
      <name val="Helvetica"/>
      <family val="2"/>
    </font>
    <font>
      <b/>
      <u/>
      <sz val="11"/>
      <color indexed="10"/>
      <name val="Helvetica"/>
      <family val="2"/>
    </font>
    <font>
      <b/>
      <sz val="11"/>
      <color indexed="10"/>
      <name val="Helvetica"/>
      <family val="2"/>
    </font>
    <font>
      <sz val="10.5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Fill="1" applyAlignment="1"/>
    <xf numFmtId="165" fontId="2" fillId="0" borderId="0" xfId="0" applyNumberFormat="1" applyFont="1" applyFill="1" applyAlignment="1">
      <alignment horizontal="centerContinuous"/>
    </xf>
    <xf numFmtId="165" fontId="1" fillId="0" borderId="0" xfId="0" applyNumberFormat="1" applyFont="1" applyFill="1" applyAlignment="1">
      <alignment horizontal="centerContinuous"/>
    </xf>
    <xf numFmtId="0" fontId="1" fillId="0" borderId="0" xfId="0" applyFont="1" applyFill="1"/>
    <xf numFmtId="0" fontId="1" fillId="0" borderId="0" xfId="0" applyFont="1" applyFill="1" applyAlignment="1">
      <alignment horizontal="centerContinuous"/>
    </xf>
    <xf numFmtId="165" fontId="3" fillId="0" borderId="0" xfId="0" applyNumberFormat="1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/>
    <xf numFmtId="165" fontId="6" fillId="0" borderId="0" xfId="0" applyNumberFormat="1" applyFont="1" applyFill="1" applyAlignment="1">
      <alignment horizontal="centerContinuous"/>
    </xf>
    <xf numFmtId="165" fontId="5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7" fillId="0" borderId="0" xfId="0" applyFont="1" applyFill="1"/>
    <xf numFmtId="0" fontId="4" fillId="0" borderId="0" xfId="0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" fontId="1" fillId="0" borderId="1" xfId="0" applyNumberFormat="1" applyFont="1" applyFill="1" applyBorder="1"/>
    <xf numFmtId="4" fontId="1" fillId="0" borderId="1" xfId="0" quotePrefix="1" applyNumberFormat="1" applyFont="1" applyFill="1" applyBorder="1" applyAlignment="1">
      <alignment horizontal="right"/>
    </xf>
    <xf numFmtId="4" fontId="1" fillId="0" borderId="2" xfId="0" quotePrefix="1" applyNumberFormat="1" applyFont="1" applyFill="1" applyBorder="1" applyAlignment="1">
      <alignment horizontal="right"/>
    </xf>
    <xf numFmtId="4" fontId="1" fillId="0" borderId="3" xfId="0" quotePrefix="1" applyNumberFormat="1" applyFont="1" applyFill="1" applyBorder="1" applyAlignment="1">
      <alignment horizontal="right"/>
    </xf>
    <xf numFmtId="4" fontId="1" fillId="0" borderId="2" xfId="0" applyNumberFormat="1" applyFont="1" applyFill="1" applyBorder="1"/>
    <xf numFmtId="4" fontId="1" fillId="0" borderId="3" xfId="0" applyNumberFormat="1" applyFont="1" applyFill="1" applyBorder="1"/>
    <xf numFmtId="4" fontId="1" fillId="0" borderId="2" xfId="0" applyNumberFormat="1" applyFont="1" applyFill="1" applyBorder="1" applyAlignment="1">
      <alignment horizontal="right"/>
    </xf>
    <xf numFmtId="4" fontId="1" fillId="0" borderId="1" xfId="0" applyNumberFormat="1" applyFont="1" applyFill="1" applyBorder="1" applyAlignment="1">
      <alignment horizontal="right"/>
    </xf>
    <xf numFmtId="4" fontId="1" fillId="0" borderId="3" xfId="0" applyNumberFormat="1" applyFont="1" applyFill="1" applyBorder="1" applyAlignment="1">
      <alignment horizontal="right"/>
    </xf>
    <xf numFmtId="165" fontId="1" fillId="0" borderId="0" xfId="0" applyNumberFormat="1" applyFont="1" applyFill="1"/>
    <xf numFmtId="0" fontId="9" fillId="0" borderId="0" xfId="0" applyFont="1" applyFill="1"/>
    <xf numFmtId="165" fontId="3" fillId="2" borderId="0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4" fontId="1" fillId="0" borderId="6" xfId="0" applyNumberFormat="1" applyFont="1" applyFill="1" applyBorder="1"/>
    <xf numFmtId="4" fontId="1" fillId="0" borderId="7" xfId="0" applyNumberFormat="1" applyFont="1" applyFill="1" applyBorder="1"/>
    <xf numFmtId="4" fontId="1" fillId="0" borderId="8" xfId="0" applyNumberFormat="1" applyFont="1" applyFill="1" applyBorder="1"/>
    <xf numFmtId="0" fontId="10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"/>
    </xf>
    <xf numFmtId="4" fontId="1" fillId="0" borderId="0" xfId="0" applyNumberFormat="1" applyFont="1" applyFill="1" applyBorder="1"/>
    <xf numFmtId="4" fontId="1" fillId="0" borderId="9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4" fontId="1" fillId="0" borderId="7" xfId="0" applyNumberFormat="1" applyFont="1" applyFill="1" applyBorder="1" applyAlignment="1">
      <alignment horizontal="right"/>
    </xf>
    <xf numFmtId="4" fontId="1" fillId="0" borderId="7" xfId="0" quotePrefix="1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4" fontId="1" fillId="0" borderId="13" xfId="0" quotePrefix="1" applyNumberFormat="1" applyFont="1" applyFill="1" applyBorder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4" fontId="1" fillId="0" borderId="13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1" fillId="3" borderId="0" xfId="0" applyFont="1" applyFill="1"/>
    <xf numFmtId="165" fontId="12" fillId="0" borderId="0" xfId="0" applyNumberFormat="1" applyFont="1" applyFill="1" applyAlignment="1">
      <alignment horizontal="center"/>
    </xf>
    <xf numFmtId="4" fontId="1" fillId="0" borderId="14" xfId="0" quotePrefix="1" applyNumberFormat="1" applyFont="1" applyFill="1" applyBorder="1" applyAlignment="1">
      <alignment horizontal="right"/>
    </xf>
    <xf numFmtId="165" fontId="1" fillId="0" borderId="0" xfId="0" applyNumberFormat="1" applyFont="1" applyFill="1" applyAlignment="1">
      <alignment horizontal="left"/>
    </xf>
    <xf numFmtId="165" fontId="1" fillId="0" borderId="0" xfId="0" applyNumberFormat="1" applyFont="1" applyFill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arella/Water%20Use%20Florida%202010/State%20Totals%202010/Category%20totals%202010/Florida%20history%20category%201970-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ithdrawals"/>
      <sheetName val="Totals"/>
      <sheetName val="Graphics"/>
      <sheetName val="wmd totals"/>
      <sheetName val="wmd graphics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/>
      <sheetData sheetId="1">
        <row r="6">
          <cell r="A6">
            <v>1975</v>
          </cell>
        </row>
        <row r="11">
          <cell r="A11">
            <v>1980</v>
          </cell>
        </row>
        <row r="16">
          <cell r="A16">
            <v>1985</v>
          </cell>
        </row>
        <row r="21">
          <cell r="A21">
            <v>1990</v>
          </cell>
        </row>
        <row r="26">
          <cell r="A26">
            <v>1995</v>
          </cell>
        </row>
        <row r="31">
          <cell r="A31">
            <v>2000</v>
          </cell>
        </row>
        <row r="36">
          <cell r="A36">
            <v>2005</v>
          </cell>
        </row>
        <row r="41">
          <cell r="A41">
            <v>2010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tabSelected="1" zoomScaleNormal="100" workbookViewId="0"/>
  </sheetViews>
  <sheetFormatPr defaultColWidth="8.85546875" defaultRowHeight="12.75" x14ac:dyDescent="0.2"/>
  <cols>
    <col min="1" max="1" width="9.85546875" style="1" customWidth="1"/>
    <col min="2" max="2" width="11.28515625" style="26" customWidth="1"/>
    <col min="3" max="5" width="11" style="26" customWidth="1"/>
    <col min="6" max="14" width="11" style="4" customWidth="1"/>
    <col min="15" max="17" width="11.7109375" style="4" customWidth="1"/>
    <col min="18" max="18" width="10.42578125" style="4" customWidth="1"/>
    <col min="19" max="16384" width="8.85546875" style="4"/>
  </cols>
  <sheetData>
    <row r="1" spans="1:17" ht="17.649999999999999" customHeight="1" x14ac:dyDescent="0.25">
      <c r="A1" s="2" t="s">
        <v>18</v>
      </c>
      <c r="B1" s="2"/>
      <c r="C1" s="3"/>
      <c r="D1" s="3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17.25" customHeight="1" x14ac:dyDescent="0.2">
      <c r="A2" s="55" t="s">
        <v>19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8.25" customHeight="1" x14ac:dyDescent="0.25">
      <c r="A3" s="6"/>
      <c r="B3" s="2"/>
      <c r="C3" s="3"/>
      <c r="D3" s="3"/>
      <c r="E3" s="3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17.649999999999999" customHeight="1" x14ac:dyDescent="0.25">
      <c r="A4" s="1" t="s">
        <v>0</v>
      </c>
      <c r="B4" s="2"/>
      <c r="C4" s="3"/>
      <c r="D4" s="3"/>
      <c r="E4" s="53" t="s">
        <v>3</v>
      </c>
      <c r="F4" s="53"/>
      <c r="G4" s="7" t="s">
        <v>1</v>
      </c>
      <c r="H4" s="5"/>
      <c r="I4" s="53" t="s">
        <v>5</v>
      </c>
      <c r="J4" s="53"/>
      <c r="K4" s="53" t="s">
        <v>6</v>
      </c>
      <c r="L4" s="53"/>
    </row>
    <row r="5" spans="1:17" s="14" customFormat="1" ht="17.649999999999999" customHeight="1" x14ac:dyDescent="0.25">
      <c r="A5" s="8"/>
      <c r="B5" s="9" t="s">
        <v>2</v>
      </c>
      <c r="C5" s="10"/>
      <c r="D5" s="10"/>
      <c r="E5" s="9" t="s">
        <v>15</v>
      </c>
      <c r="F5" s="11"/>
      <c r="G5" s="12" t="s">
        <v>4</v>
      </c>
      <c r="H5" s="11"/>
      <c r="I5" s="9" t="s">
        <v>15</v>
      </c>
      <c r="J5" s="11"/>
      <c r="K5" s="9" t="s">
        <v>16</v>
      </c>
      <c r="L5" s="11"/>
      <c r="M5" s="12" t="s">
        <v>17</v>
      </c>
      <c r="N5" s="13"/>
      <c r="O5" s="34" t="s">
        <v>7</v>
      </c>
      <c r="P5" s="7"/>
      <c r="Q5" s="7"/>
    </row>
    <row r="6" spans="1:17" s="14" customFormat="1" ht="17.649999999999999" customHeight="1" thickBot="1" x14ac:dyDescent="0.3">
      <c r="A6" s="35" t="s">
        <v>8</v>
      </c>
      <c r="B6" s="16" t="s">
        <v>9</v>
      </c>
      <c r="C6" s="16" t="s">
        <v>10</v>
      </c>
      <c r="D6" s="16" t="s">
        <v>13</v>
      </c>
      <c r="E6" s="16" t="s">
        <v>9</v>
      </c>
      <c r="F6" s="16" t="s">
        <v>10</v>
      </c>
      <c r="G6" s="16" t="s">
        <v>9</v>
      </c>
      <c r="H6" s="16" t="s">
        <v>10</v>
      </c>
      <c r="I6" s="16" t="s">
        <v>9</v>
      </c>
      <c r="J6" s="16" t="s">
        <v>10</v>
      </c>
      <c r="K6" s="16" t="s">
        <v>9</v>
      </c>
      <c r="L6" s="16" t="s">
        <v>10</v>
      </c>
      <c r="M6" s="16" t="s">
        <v>9</v>
      </c>
      <c r="N6" s="16" t="s">
        <v>10</v>
      </c>
      <c r="O6" s="16" t="s">
        <v>9</v>
      </c>
      <c r="P6" s="16" t="s">
        <v>10</v>
      </c>
      <c r="Q6" s="15" t="s">
        <v>14</v>
      </c>
    </row>
    <row r="7" spans="1:17" ht="15" customHeight="1" x14ac:dyDescent="0.25">
      <c r="A7" s="42">
        <v>1975</v>
      </c>
      <c r="B7" s="32">
        <v>513.78</v>
      </c>
      <c r="C7" s="32">
        <v>42.83</v>
      </c>
      <c r="D7" s="43" t="s">
        <v>12</v>
      </c>
      <c r="E7" s="32">
        <v>48.99</v>
      </c>
      <c r="F7" s="32">
        <v>1.2</v>
      </c>
      <c r="G7" s="32">
        <v>18.260000000000002</v>
      </c>
      <c r="H7" s="32">
        <v>54.35</v>
      </c>
      <c r="I7" s="32">
        <v>576.63</v>
      </c>
      <c r="J7" s="32">
        <v>1274.71</v>
      </c>
      <c r="K7" s="44" t="s">
        <v>11</v>
      </c>
      <c r="L7" s="44" t="s">
        <v>11</v>
      </c>
      <c r="M7" s="32">
        <v>1.36</v>
      </c>
      <c r="N7" s="33">
        <v>0</v>
      </c>
      <c r="O7" s="31">
        <f>SUM(B7+E7+G7+I7+M7)</f>
        <v>1159.02</v>
      </c>
      <c r="P7" s="32">
        <f>SUM(C7+F7+H7+J7+N7)</f>
        <v>1373.09</v>
      </c>
      <c r="Q7" s="33">
        <f>SUM(O7:P7)</f>
        <v>2532.11</v>
      </c>
    </row>
    <row r="8" spans="1:17" ht="15" customHeight="1" x14ac:dyDescent="0.25">
      <c r="A8" s="45">
        <v>1976</v>
      </c>
      <c r="B8" s="18" t="s">
        <v>11</v>
      </c>
      <c r="C8" s="18" t="s">
        <v>11</v>
      </c>
      <c r="D8" s="18" t="s">
        <v>11</v>
      </c>
      <c r="E8" s="18" t="s">
        <v>11</v>
      </c>
      <c r="F8" s="18" t="s">
        <v>11</v>
      </c>
      <c r="G8" s="18" t="s">
        <v>11</v>
      </c>
      <c r="H8" s="18" t="s">
        <v>11</v>
      </c>
      <c r="I8" s="18" t="s">
        <v>11</v>
      </c>
      <c r="J8" s="18" t="s">
        <v>11</v>
      </c>
      <c r="K8" s="18" t="s">
        <v>11</v>
      </c>
      <c r="L8" s="18" t="s">
        <v>11</v>
      </c>
      <c r="M8" s="18" t="s">
        <v>11</v>
      </c>
      <c r="N8" s="20" t="s">
        <v>11</v>
      </c>
      <c r="O8" s="19" t="s">
        <v>11</v>
      </c>
      <c r="P8" s="18" t="s">
        <v>11</v>
      </c>
      <c r="Q8" s="20" t="s">
        <v>11</v>
      </c>
    </row>
    <row r="9" spans="1:17" ht="15" customHeight="1" x14ac:dyDescent="0.25">
      <c r="A9" s="45">
        <v>1977</v>
      </c>
      <c r="B9" s="17">
        <v>549.11</v>
      </c>
      <c r="C9" s="17">
        <v>39.619999999999997</v>
      </c>
      <c r="D9" s="24" t="s">
        <v>12</v>
      </c>
      <c r="E9" s="17">
        <v>42.9</v>
      </c>
      <c r="F9" s="17">
        <v>0.9</v>
      </c>
      <c r="G9" s="17">
        <v>22.73</v>
      </c>
      <c r="H9" s="17">
        <v>55.14</v>
      </c>
      <c r="I9" s="17">
        <v>675.7</v>
      </c>
      <c r="J9" s="17">
        <v>1288.23</v>
      </c>
      <c r="K9" s="18" t="s">
        <v>11</v>
      </c>
      <c r="L9" s="18" t="s">
        <v>11</v>
      </c>
      <c r="M9" s="17">
        <v>1.89</v>
      </c>
      <c r="N9" s="22">
        <v>0</v>
      </c>
      <c r="O9" s="21">
        <f>SUM(B9+E9+G9+I9+M9)</f>
        <v>1292.33</v>
      </c>
      <c r="P9" s="17">
        <f>SUM(C9+F9+H9+J9+N9)</f>
        <v>1383.89</v>
      </c>
      <c r="Q9" s="22">
        <f>SUM(O9:P9)</f>
        <v>2676.22</v>
      </c>
    </row>
    <row r="10" spans="1:17" ht="15" customHeight="1" x14ac:dyDescent="0.25">
      <c r="A10" s="45">
        <v>1978</v>
      </c>
      <c r="B10" s="17">
        <v>549.96</v>
      </c>
      <c r="C10" s="17">
        <v>32.9</v>
      </c>
      <c r="D10" s="24" t="s">
        <v>12</v>
      </c>
      <c r="E10" s="18" t="s">
        <v>11</v>
      </c>
      <c r="F10" s="18" t="s">
        <v>11</v>
      </c>
      <c r="G10" s="18" t="s">
        <v>11</v>
      </c>
      <c r="H10" s="18" t="s">
        <v>11</v>
      </c>
      <c r="I10" s="18" t="s">
        <v>11</v>
      </c>
      <c r="J10" s="18" t="s">
        <v>11</v>
      </c>
      <c r="K10" s="18" t="s">
        <v>11</v>
      </c>
      <c r="L10" s="18" t="s">
        <v>11</v>
      </c>
      <c r="M10" s="18" t="s">
        <v>11</v>
      </c>
      <c r="N10" s="20" t="s">
        <v>11</v>
      </c>
      <c r="O10" s="23" t="s">
        <v>12</v>
      </c>
      <c r="P10" s="24" t="s">
        <v>12</v>
      </c>
      <c r="Q10" s="25" t="s">
        <v>12</v>
      </c>
    </row>
    <row r="11" spans="1:17" ht="15" customHeight="1" x14ac:dyDescent="0.25">
      <c r="A11" s="45">
        <v>1979</v>
      </c>
      <c r="B11" s="18" t="s">
        <v>11</v>
      </c>
      <c r="C11" s="18" t="s">
        <v>11</v>
      </c>
      <c r="D11" s="18" t="s">
        <v>11</v>
      </c>
      <c r="E11" s="18" t="s">
        <v>11</v>
      </c>
      <c r="F11" s="18" t="s">
        <v>11</v>
      </c>
      <c r="G11" s="18" t="s">
        <v>11</v>
      </c>
      <c r="H11" s="18" t="s">
        <v>11</v>
      </c>
      <c r="I11" s="18" t="s">
        <v>11</v>
      </c>
      <c r="J11" s="18" t="s">
        <v>11</v>
      </c>
      <c r="K11" s="18" t="s">
        <v>11</v>
      </c>
      <c r="L11" s="18" t="s">
        <v>11</v>
      </c>
      <c r="M11" s="18" t="s">
        <v>11</v>
      </c>
      <c r="N11" s="20" t="s">
        <v>11</v>
      </c>
      <c r="O11" s="19" t="s">
        <v>11</v>
      </c>
      <c r="P11" s="18" t="s">
        <v>11</v>
      </c>
      <c r="Q11" s="20" t="s">
        <v>11</v>
      </c>
    </row>
    <row r="12" spans="1:17" s="54" customFormat="1" ht="6" customHeight="1" x14ac:dyDescent="0.25">
      <c r="A12" s="46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30"/>
      <c r="O12" s="29"/>
      <c r="P12" s="28"/>
      <c r="Q12" s="30"/>
    </row>
    <row r="13" spans="1:17" ht="15" customHeight="1" x14ac:dyDescent="0.25">
      <c r="A13" s="47">
        <v>1980</v>
      </c>
      <c r="B13" s="17">
        <v>648.14</v>
      </c>
      <c r="C13" s="17">
        <v>45.59</v>
      </c>
      <c r="D13" s="24" t="s">
        <v>12</v>
      </c>
      <c r="E13" s="17">
        <v>65.12</v>
      </c>
      <c r="F13" s="17">
        <v>0</v>
      </c>
      <c r="G13" s="17">
        <v>41.11</v>
      </c>
      <c r="H13" s="17">
        <v>1.93</v>
      </c>
      <c r="I13" s="17">
        <v>648.11</v>
      </c>
      <c r="J13" s="17">
        <v>1145</v>
      </c>
      <c r="K13" s="18" t="s">
        <v>11</v>
      </c>
      <c r="L13" s="18" t="s">
        <v>11</v>
      </c>
      <c r="M13" s="17">
        <v>4.28</v>
      </c>
      <c r="N13" s="22">
        <v>116.7</v>
      </c>
      <c r="O13" s="21">
        <f>SUM(B13+E13+G13+I13+M13)</f>
        <v>1406.76</v>
      </c>
      <c r="P13" s="17">
        <f>SUM(C13+F13+H13+J13+N13)</f>
        <v>1309.22</v>
      </c>
      <c r="Q13" s="22">
        <f>SUM(O13:P13)</f>
        <v>2715.98</v>
      </c>
    </row>
    <row r="14" spans="1:17" ht="15" customHeight="1" x14ac:dyDescent="0.25">
      <c r="A14" s="45">
        <v>1981</v>
      </c>
      <c r="B14" s="18" t="s">
        <v>11</v>
      </c>
      <c r="C14" s="18" t="s">
        <v>11</v>
      </c>
      <c r="D14" s="18" t="s">
        <v>11</v>
      </c>
      <c r="E14" s="18" t="s">
        <v>11</v>
      </c>
      <c r="F14" s="18" t="s">
        <v>11</v>
      </c>
      <c r="G14" s="18" t="s">
        <v>11</v>
      </c>
      <c r="H14" s="18" t="s">
        <v>11</v>
      </c>
      <c r="I14" s="18" t="s">
        <v>11</v>
      </c>
      <c r="J14" s="18" t="s">
        <v>11</v>
      </c>
      <c r="K14" s="18" t="s">
        <v>11</v>
      </c>
      <c r="L14" s="18" t="s">
        <v>11</v>
      </c>
      <c r="M14" s="18" t="s">
        <v>11</v>
      </c>
      <c r="N14" s="20" t="s">
        <v>11</v>
      </c>
      <c r="O14" s="19" t="s">
        <v>11</v>
      </c>
      <c r="P14" s="18" t="s">
        <v>11</v>
      </c>
      <c r="Q14" s="20" t="s">
        <v>11</v>
      </c>
    </row>
    <row r="15" spans="1:17" ht="15" customHeight="1" x14ac:dyDescent="0.25">
      <c r="A15" s="45">
        <v>1982</v>
      </c>
      <c r="B15" s="18" t="s">
        <v>11</v>
      </c>
      <c r="C15" s="18" t="s">
        <v>11</v>
      </c>
      <c r="D15" s="18" t="s">
        <v>11</v>
      </c>
      <c r="E15" s="18" t="s">
        <v>11</v>
      </c>
      <c r="F15" s="18" t="s">
        <v>11</v>
      </c>
      <c r="G15" s="18" t="s">
        <v>11</v>
      </c>
      <c r="H15" s="18" t="s">
        <v>11</v>
      </c>
      <c r="I15" s="18" t="s">
        <v>11</v>
      </c>
      <c r="J15" s="18" t="s">
        <v>11</v>
      </c>
      <c r="K15" s="18" t="s">
        <v>11</v>
      </c>
      <c r="L15" s="18" t="s">
        <v>11</v>
      </c>
      <c r="M15" s="18" t="s">
        <v>11</v>
      </c>
      <c r="N15" s="20" t="s">
        <v>11</v>
      </c>
      <c r="O15" s="19" t="s">
        <v>11</v>
      </c>
      <c r="P15" s="18" t="s">
        <v>11</v>
      </c>
      <c r="Q15" s="20" t="s">
        <v>11</v>
      </c>
    </row>
    <row r="16" spans="1:17" ht="15" customHeight="1" x14ac:dyDescent="0.25">
      <c r="A16" s="45">
        <v>1983</v>
      </c>
      <c r="B16" s="18" t="s">
        <v>11</v>
      </c>
      <c r="C16" s="18" t="s">
        <v>11</v>
      </c>
      <c r="D16" s="18" t="s">
        <v>11</v>
      </c>
      <c r="E16" s="18" t="s">
        <v>11</v>
      </c>
      <c r="F16" s="18" t="s">
        <v>11</v>
      </c>
      <c r="G16" s="18" t="s">
        <v>11</v>
      </c>
      <c r="H16" s="18" t="s">
        <v>11</v>
      </c>
      <c r="I16" s="18" t="s">
        <v>11</v>
      </c>
      <c r="J16" s="18" t="s">
        <v>11</v>
      </c>
      <c r="K16" s="18" t="s">
        <v>11</v>
      </c>
      <c r="L16" s="18" t="s">
        <v>11</v>
      </c>
      <c r="M16" s="18" t="s">
        <v>11</v>
      </c>
      <c r="N16" s="20" t="s">
        <v>11</v>
      </c>
      <c r="O16" s="19" t="s">
        <v>11</v>
      </c>
      <c r="P16" s="18" t="s">
        <v>11</v>
      </c>
      <c r="Q16" s="20" t="s">
        <v>11</v>
      </c>
    </row>
    <row r="17" spans="1:17" ht="15" customHeight="1" x14ac:dyDescent="0.25">
      <c r="A17" s="45">
        <v>1984</v>
      </c>
      <c r="B17" s="18" t="s">
        <v>11</v>
      </c>
      <c r="C17" s="18" t="s">
        <v>11</v>
      </c>
      <c r="D17" s="18" t="s">
        <v>11</v>
      </c>
      <c r="E17" s="18" t="s">
        <v>11</v>
      </c>
      <c r="F17" s="18" t="s">
        <v>11</v>
      </c>
      <c r="G17" s="18" t="s">
        <v>11</v>
      </c>
      <c r="H17" s="18" t="s">
        <v>11</v>
      </c>
      <c r="I17" s="18" t="s">
        <v>11</v>
      </c>
      <c r="J17" s="18" t="s">
        <v>11</v>
      </c>
      <c r="K17" s="18" t="s">
        <v>11</v>
      </c>
      <c r="L17" s="18" t="s">
        <v>11</v>
      </c>
      <c r="M17" s="18" t="s">
        <v>11</v>
      </c>
      <c r="N17" s="20" t="s">
        <v>11</v>
      </c>
      <c r="O17" s="19" t="s">
        <v>11</v>
      </c>
      <c r="P17" s="18" t="s">
        <v>11</v>
      </c>
      <c r="Q17" s="20" t="s">
        <v>11</v>
      </c>
    </row>
    <row r="18" spans="1:17" s="54" customFormat="1" ht="6" customHeight="1" x14ac:dyDescent="0.25">
      <c r="A18" s="46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30"/>
      <c r="O18" s="29"/>
      <c r="P18" s="28"/>
      <c r="Q18" s="30"/>
    </row>
    <row r="19" spans="1:17" ht="15" customHeight="1" x14ac:dyDescent="0.25">
      <c r="A19" s="47">
        <v>1985</v>
      </c>
      <c r="B19" s="17">
        <v>746.22</v>
      </c>
      <c r="C19" s="17">
        <v>37.369999999999997</v>
      </c>
      <c r="D19" s="24">
        <v>10.82</v>
      </c>
      <c r="E19" s="17">
        <v>59.92</v>
      </c>
      <c r="F19" s="17">
        <v>0</v>
      </c>
      <c r="G19" s="17">
        <v>48.8</v>
      </c>
      <c r="H19" s="17">
        <v>1.56</v>
      </c>
      <c r="I19" s="17">
        <v>498.53</v>
      </c>
      <c r="J19" s="17">
        <v>1020.45</v>
      </c>
      <c r="K19" s="17">
        <v>47.91</v>
      </c>
      <c r="L19" s="17">
        <v>46.23</v>
      </c>
      <c r="M19" s="17">
        <v>0.68</v>
      </c>
      <c r="N19" s="22">
        <v>24.5</v>
      </c>
      <c r="O19" s="21">
        <f>SUM(B19+E19+G19+I19+K19+M19)</f>
        <v>1402.06</v>
      </c>
      <c r="P19" s="17">
        <f>SUM(C19+F19+H19+J19+L19+N19)</f>
        <v>1130.1099999999999</v>
      </c>
      <c r="Q19" s="22">
        <f>SUM(O19:P19)</f>
        <v>2532.17</v>
      </c>
    </row>
    <row r="20" spans="1:17" ht="15" customHeight="1" x14ac:dyDescent="0.25">
      <c r="A20" s="45">
        <v>1986</v>
      </c>
      <c r="B20" s="17">
        <v>769.16</v>
      </c>
      <c r="C20" s="17">
        <v>37.53</v>
      </c>
      <c r="D20" s="24" t="s">
        <v>12</v>
      </c>
      <c r="E20" s="18" t="s">
        <v>11</v>
      </c>
      <c r="F20" s="18" t="s">
        <v>11</v>
      </c>
      <c r="G20" s="18" t="s">
        <v>11</v>
      </c>
      <c r="H20" s="18" t="s">
        <v>11</v>
      </c>
      <c r="I20" s="18" t="s">
        <v>11</v>
      </c>
      <c r="J20" s="18" t="s">
        <v>11</v>
      </c>
      <c r="K20" s="18" t="s">
        <v>11</v>
      </c>
      <c r="L20" s="18" t="s">
        <v>11</v>
      </c>
      <c r="M20" s="18" t="s">
        <v>11</v>
      </c>
      <c r="N20" s="20" t="s">
        <v>11</v>
      </c>
      <c r="O20" s="23" t="s">
        <v>12</v>
      </c>
      <c r="P20" s="24" t="s">
        <v>12</v>
      </c>
      <c r="Q20" s="25" t="s">
        <v>12</v>
      </c>
    </row>
    <row r="21" spans="1:17" ht="15" customHeight="1" x14ac:dyDescent="0.25">
      <c r="A21" s="45">
        <v>1987</v>
      </c>
      <c r="B21" s="17">
        <v>828.43</v>
      </c>
      <c r="C21" s="17">
        <v>40.64</v>
      </c>
      <c r="D21" s="24" t="s">
        <v>12</v>
      </c>
      <c r="E21" s="18" t="s">
        <v>11</v>
      </c>
      <c r="F21" s="18" t="s">
        <v>11</v>
      </c>
      <c r="G21" s="18" t="s">
        <v>11</v>
      </c>
      <c r="H21" s="18" t="s">
        <v>11</v>
      </c>
      <c r="I21" s="18" t="s">
        <v>11</v>
      </c>
      <c r="J21" s="18" t="s">
        <v>11</v>
      </c>
      <c r="K21" s="18" t="s">
        <v>11</v>
      </c>
      <c r="L21" s="18" t="s">
        <v>11</v>
      </c>
      <c r="M21" s="18" t="s">
        <v>11</v>
      </c>
      <c r="N21" s="20" t="s">
        <v>11</v>
      </c>
      <c r="O21" s="23" t="s">
        <v>12</v>
      </c>
      <c r="P21" s="24" t="s">
        <v>12</v>
      </c>
      <c r="Q21" s="25" t="s">
        <v>12</v>
      </c>
    </row>
    <row r="22" spans="1:17" ht="15" customHeight="1" x14ac:dyDescent="0.25">
      <c r="A22" s="45">
        <v>1988</v>
      </c>
      <c r="B22" s="17">
        <v>853.82</v>
      </c>
      <c r="C22" s="17">
        <v>40.43</v>
      </c>
      <c r="D22" s="24" t="s">
        <v>12</v>
      </c>
      <c r="E22" s="18" t="s">
        <v>11</v>
      </c>
      <c r="F22" s="18" t="s">
        <v>11</v>
      </c>
      <c r="G22" s="18" t="s">
        <v>11</v>
      </c>
      <c r="H22" s="18" t="s">
        <v>11</v>
      </c>
      <c r="I22" s="18" t="s">
        <v>11</v>
      </c>
      <c r="J22" s="18" t="s">
        <v>11</v>
      </c>
      <c r="K22" s="18" t="s">
        <v>11</v>
      </c>
      <c r="L22" s="18" t="s">
        <v>11</v>
      </c>
      <c r="M22" s="18" t="s">
        <v>11</v>
      </c>
      <c r="N22" s="20" t="s">
        <v>11</v>
      </c>
      <c r="O22" s="23" t="s">
        <v>12</v>
      </c>
      <c r="P22" s="24" t="s">
        <v>12</v>
      </c>
      <c r="Q22" s="25" t="s">
        <v>12</v>
      </c>
    </row>
    <row r="23" spans="1:17" ht="15" customHeight="1" x14ac:dyDescent="0.25">
      <c r="A23" s="45">
        <v>1989</v>
      </c>
      <c r="B23" s="17">
        <v>884.21</v>
      </c>
      <c r="C23" s="17">
        <v>42.05</v>
      </c>
      <c r="D23" s="24" t="s">
        <v>12</v>
      </c>
      <c r="E23" s="18" t="s">
        <v>11</v>
      </c>
      <c r="F23" s="18" t="s">
        <v>11</v>
      </c>
      <c r="G23" s="18" t="s">
        <v>11</v>
      </c>
      <c r="H23" s="18" t="s">
        <v>11</v>
      </c>
      <c r="I23" s="18" t="s">
        <v>11</v>
      </c>
      <c r="J23" s="18" t="s">
        <v>11</v>
      </c>
      <c r="K23" s="18" t="s">
        <v>11</v>
      </c>
      <c r="L23" s="18" t="s">
        <v>11</v>
      </c>
      <c r="M23" s="18" t="s">
        <v>11</v>
      </c>
      <c r="N23" s="20" t="s">
        <v>11</v>
      </c>
      <c r="O23" s="23" t="s">
        <v>12</v>
      </c>
      <c r="P23" s="24" t="s">
        <v>12</v>
      </c>
      <c r="Q23" s="25" t="s">
        <v>12</v>
      </c>
    </row>
    <row r="24" spans="1:17" s="54" customFormat="1" ht="6" customHeight="1" x14ac:dyDescent="0.25">
      <c r="A24" s="46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30"/>
      <c r="O24" s="29"/>
      <c r="P24" s="28"/>
      <c r="Q24" s="30"/>
    </row>
    <row r="25" spans="1:17" ht="15" customHeight="1" x14ac:dyDescent="0.25">
      <c r="A25" s="47">
        <v>1990</v>
      </c>
      <c r="B25" s="17">
        <v>815.82</v>
      </c>
      <c r="C25" s="17">
        <v>39.71</v>
      </c>
      <c r="D25" s="24">
        <v>21.49</v>
      </c>
      <c r="E25" s="17">
        <v>89.1</v>
      </c>
      <c r="F25" s="17">
        <v>0</v>
      </c>
      <c r="G25" s="17">
        <v>77.59</v>
      </c>
      <c r="H25" s="17">
        <v>66.92</v>
      </c>
      <c r="I25" s="17">
        <v>729.59</v>
      </c>
      <c r="J25" s="17">
        <v>1403.19</v>
      </c>
      <c r="K25" s="17">
        <v>135.78</v>
      </c>
      <c r="L25" s="17">
        <v>80.09</v>
      </c>
      <c r="M25" s="17">
        <v>3.16</v>
      </c>
      <c r="N25" s="22">
        <v>19.559999999999999</v>
      </c>
      <c r="O25" s="21">
        <f>SUM(B25+E25+G25+I25+K25+M25)</f>
        <v>1851.04</v>
      </c>
      <c r="P25" s="17">
        <f>SUM(C25+F25+H25+J25+L25+N25)</f>
        <v>1609.47</v>
      </c>
      <c r="Q25" s="22">
        <f>SUM(O25:P25)</f>
        <v>3460.51</v>
      </c>
    </row>
    <row r="26" spans="1:17" ht="15" customHeight="1" x14ac:dyDescent="0.25">
      <c r="A26" s="45">
        <v>1991</v>
      </c>
      <c r="B26" s="17">
        <v>848.46</v>
      </c>
      <c r="C26" s="17">
        <v>40.799999999999997</v>
      </c>
      <c r="D26" s="24">
        <v>17.690000000000001</v>
      </c>
      <c r="E26" s="18" t="s">
        <v>11</v>
      </c>
      <c r="F26" s="18" t="s">
        <v>11</v>
      </c>
      <c r="G26" s="18" t="s">
        <v>11</v>
      </c>
      <c r="H26" s="18" t="s">
        <v>11</v>
      </c>
      <c r="I26" s="18" t="s">
        <v>11</v>
      </c>
      <c r="J26" s="18" t="s">
        <v>11</v>
      </c>
      <c r="K26" s="18" t="s">
        <v>11</v>
      </c>
      <c r="L26" s="18" t="s">
        <v>11</v>
      </c>
      <c r="M26" s="18" t="s">
        <v>11</v>
      </c>
      <c r="N26" s="20" t="s">
        <v>11</v>
      </c>
      <c r="O26" s="23" t="s">
        <v>12</v>
      </c>
      <c r="P26" s="24" t="s">
        <v>12</v>
      </c>
      <c r="Q26" s="25" t="s">
        <v>12</v>
      </c>
    </row>
    <row r="27" spans="1:17" ht="15" customHeight="1" x14ac:dyDescent="0.25">
      <c r="A27" s="45">
        <v>1992</v>
      </c>
      <c r="B27" s="17">
        <v>897.46</v>
      </c>
      <c r="C27" s="17">
        <v>40.85</v>
      </c>
      <c r="D27" s="24">
        <v>18.78</v>
      </c>
      <c r="E27" s="18" t="s">
        <v>11</v>
      </c>
      <c r="F27" s="18" t="s">
        <v>11</v>
      </c>
      <c r="G27" s="18" t="s">
        <v>11</v>
      </c>
      <c r="H27" s="18" t="s">
        <v>11</v>
      </c>
      <c r="I27" s="18" t="s">
        <v>11</v>
      </c>
      <c r="J27" s="18" t="s">
        <v>11</v>
      </c>
      <c r="K27" s="18" t="s">
        <v>11</v>
      </c>
      <c r="L27" s="18" t="s">
        <v>11</v>
      </c>
      <c r="M27" s="18" t="s">
        <v>11</v>
      </c>
      <c r="N27" s="20" t="s">
        <v>11</v>
      </c>
      <c r="O27" s="23" t="s">
        <v>12</v>
      </c>
      <c r="P27" s="24" t="s">
        <v>12</v>
      </c>
      <c r="Q27" s="25" t="s">
        <v>12</v>
      </c>
    </row>
    <row r="28" spans="1:17" ht="15" customHeight="1" x14ac:dyDescent="0.25">
      <c r="A28" s="45">
        <v>1993</v>
      </c>
      <c r="B28" s="17">
        <v>913.97</v>
      </c>
      <c r="C28" s="17">
        <v>38.72</v>
      </c>
      <c r="D28" s="24">
        <v>24.81</v>
      </c>
      <c r="E28" s="18" t="s">
        <v>11</v>
      </c>
      <c r="F28" s="18" t="s">
        <v>11</v>
      </c>
      <c r="G28" s="18" t="s">
        <v>11</v>
      </c>
      <c r="H28" s="18" t="s">
        <v>11</v>
      </c>
      <c r="I28" s="18" t="s">
        <v>11</v>
      </c>
      <c r="J28" s="18" t="s">
        <v>11</v>
      </c>
      <c r="K28" s="18" t="s">
        <v>11</v>
      </c>
      <c r="L28" s="18" t="s">
        <v>11</v>
      </c>
      <c r="M28" s="18" t="s">
        <v>11</v>
      </c>
      <c r="N28" s="20" t="s">
        <v>11</v>
      </c>
      <c r="O28" s="23" t="s">
        <v>12</v>
      </c>
      <c r="P28" s="24" t="s">
        <v>12</v>
      </c>
      <c r="Q28" s="25" t="s">
        <v>12</v>
      </c>
    </row>
    <row r="29" spans="1:17" ht="15" customHeight="1" x14ac:dyDescent="0.25">
      <c r="A29" s="45">
        <v>1994</v>
      </c>
      <c r="B29" s="17">
        <v>923.13</v>
      </c>
      <c r="C29" s="17">
        <v>37.93</v>
      </c>
      <c r="D29" s="24">
        <v>35.74</v>
      </c>
      <c r="E29" s="18" t="s">
        <v>11</v>
      </c>
      <c r="F29" s="18" t="s">
        <v>11</v>
      </c>
      <c r="G29" s="18" t="s">
        <v>11</v>
      </c>
      <c r="H29" s="18" t="s">
        <v>11</v>
      </c>
      <c r="I29" s="18" t="s">
        <v>11</v>
      </c>
      <c r="J29" s="18" t="s">
        <v>11</v>
      </c>
      <c r="K29" s="18" t="s">
        <v>11</v>
      </c>
      <c r="L29" s="18" t="s">
        <v>11</v>
      </c>
      <c r="M29" s="18" t="s">
        <v>11</v>
      </c>
      <c r="N29" s="20" t="s">
        <v>11</v>
      </c>
      <c r="O29" s="23" t="s">
        <v>12</v>
      </c>
      <c r="P29" s="24" t="s">
        <v>12</v>
      </c>
      <c r="Q29" s="25" t="s">
        <v>12</v>
      </c>
    </row>
    <row r="30" spans="1:17" s="54" customFormat="1" ht="6" customHeight="1" x14ac:dyDescent="0.25">
      <c r="A30" s="46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30"/>
      <c r="O30" s="29"/>
      <c r="P30" s="28"/>
      <c r="Q30" s="30"/>
    </row>
    <row r="31" spans="1:17" ht="15" customHeight="1" x14ac:dyDescent="0.25">
      <c r="A31" s="47">
        <v>1995</v>
      </c>
      <c r="B31" s="17">
        <v>933.59</v>
      </c>
      <c r="C31" s="17">
        <v>39.380000000000003</v>
      </c>
      <c r="D31" s="24">
        <v>37.29</v>
      </c>
      <c r="E31" s="17">
        <v>74.81</v>
      </c>
      <c r="F31" s="17">
        <v>0</v>
      </c>
      <c r="G31" s="17">
        <v>66.58</v>
      </c>
      <c r="H31" s="17">
        <v>54.52</v>
      </c>
      <c r="I31" s="17">
        <v>696.84</v>
      </c>
      <c r="J31" s="17">
        <v>1496.75</v>
      </c>
      <c r="K31" s="17">
        <v>127.43</v>
      </c>
      <c r="L31" s="17">
        <v>59.37</v>
      </c>
      <c r="M31" s="17">
        <v>2.8</v>
      </c>
      <c r="N31" s="22">
        <v>19.28</v>
      </c>
      <c r="O31" s="21">
        <f>SUM(B31+E31+G31+I31+K31+M31)</f>
        <v>1902.05</v>
      </c>
      <c r="P31" s="17">
        <f>SUM(C31+F31+H31+J31+L31+N31)</f>
        <v>1669.3</v>
      </c>
      <c r="Q31" s="22">
        <f>SUM(O31:P31)</f>
        <v>3571.35</v>
      </c>
    </row>
    <row r="32" spans="1:17" ht="15" customHeight="1" x14ac:dyDescent="0.25">
      <c r="A32" s="45">
        <v>1996</v>
      </c>
      <c r="B32" s="17">
        <v>959.47</v>
      </c>
      <c r="C32" s="17">
        <v>42.52</v>
      </c>
      <c r="D32" s="24">
        <v>43.28</v>
      </c>
      <c r="E32" s="18" t="s">
        <v>11</v>
      </c>
      <c r="F32" s="18" t="s">
        <v>11</v>
      </c>
      <c r="G32" s="18" t="s">
        <v>11</v>
      </c>
      <c r="H32" s="18" t="s">
        <v>11</v>
      </c>
      <c r="I32" s="18" t="s">
        <v>11</v>
      </c>
      <c r="J32" s="18" t="s">
        <v>11</v>
      </c>
      <c r="K32" s="18" t="s">
        <v>11</v>
      </c>
      <c r="L32" s="18" t="s">
        <v>11</v>
      </c>
      <c r="M32" s="18" t="s">
        <v>11</v>
      </c>
      <c r="N32" s="20" t="s">
        <v>11</v>
      </c>
      <c r="O32" s="23" t="s">
        <v>12</v>
      </c>
      <c r="P32" s="24" t="s">
        <v>12</v>
      </c>
      <c r="Q32" s="25" t="s">
        <v>12</v>
      </c>
    </row>
    <row r="33" spans="1:17" ht="15" customHeight="1" x14ac:dyDescent="0.25">
      <c r="A33" s="45">
        <v>1997</v>
      </c>
      <c r="B33" s="17">
        <v>953.1</v>
      </c>
      <c r="C33" s="17">
        <v>43.6</v>
      </c>
      <c r="D33" s="24">
        <v>43.03</v>
      </c>
      <c r="E33" s="18" t="s">
        <v>11</v>
      </c>
      <c r="F33" s="18" t="s">
        <v>11</v>
      </c>
      <c r="G33" s="18" t="s">
        <v>11</v>
      </c>
      <c r="H33" s="18" t="s">
        <v>11</v>
      </c>
      <c r="I33" s="18" t="s">
        <v>11</v>
      </c>
      <c r="J33" s="18" t="s">
        <v>11</v>
      </c>
      <c r="K33" s="18" t="s">
        <v>11</v>
      </c>
      <c r="L33" s="18" t="s">
        <v>11</v>
      </c>
      <c r="M33" s="18" t="s">
        <v>11</v>
      </c>
      <c r="N33" s="20" t="s">
        <v>11</v>
      </c>
      <c r="O33" s="23" t="s">
        <v>12</v>
      </c>
      <c r="P33" s="24" t="s">
        <v>12</v>
      </c>
      <c r="Q33" s="25" t="s">
        <v>12</v>
      </c>
    </row>
    <row r="34" spans="1:17" ht="15" customHeight="1" x14ac:dyDescent="0.25">
      <c r="A34" s="45">
        <v>1998</v>
      </c>
      <c r="B34" s="17">
        <v>1003.41</v>
      </c>
      <c r="C34" s="17">
        <v>48.67</v>
      </c>
      <c r="D34" s="24">
        <v>50.19</v>
      </c>
      <c r="E34" s="18" t="s">
        <v>11</v>
      </c>
      <c r="F34" s="18" t="s">
        <v>11</v>
      </c>
      <c r="G34" s="18" t="s">
        <v>11</v>
      </c>
      <c r="H34" s="18" t="s">
        <v>11</v>
      </c>
      <c r="I34" s="18" t="s">
        <v>11</v>
      </c>
      <c r="J34" s="18" t="s">
        <v>11</v>
      </c>
      <c r="K34" s="18" t="s">
        <v>11</v>
      </c>
      <c r="L34" s="18" t="s">
        <v>11</v>
      </c>
      <c r="M34" s="18" t="s">
        <v>11</v>
      </c>
      <c r="N34" s="20" t="s">
        <v>11</v>
      </c>
      <c r="O34" s="23" t="s">
        <v>12</v>
      </c>
      <c r="P34" s="24" t="s">
        <v>12</v>
      </c>
      <c r="Q34" s="25" t="s">
        <v>12</v>
      </c>
    </row>
    <row r="35" spans="1:17" ht="15" customHeight="1" x14ac:dyDescent="0.25">
      <c r="A35" s="45">
        <v>1999</v>
      </c>
      <c r="B35" s="24">
        <v>1019.45</v>
      </c>
      <c r="C35" s="24">
        <v>48.05</v>
      </c>
      <c r="D35" s="24">
        <v>54.76</v>
      </c>
      <c r="E35" s="18" t="s">
        <v>11</v>
      </c>
      <c r="F35" s="18" t="s">
        <v>11</v>
      </c>
      <c r="G35" s="18" t="s">
        <v>11</v>
      </c>
      <c r="H35" s="18" t="s">
        <v>11</v>
      </c>
      <c r="I35" s="18" t="s">
        <v>11</v>
      </c>
      <c r="J35" s="18" t="s">
        <v>11</v>
      </c>
      <c r="K35" s="18" t="s">
        <v>11</v>
      </c>
      <c r="L35" s="18" t="s">
        <v>11</v>
      </c>
      <c r="M35" s="18" t="s">
        <v>11</v>
      </c>
      <c r="N35" s="20" t="s">
        <v>11</v>
      </c>
      <c r="O35" s="23" t="s">
        <v>12</v>
      </c>
      <c r="P35" s="24" t="s">
        <v>12</v>
      </c>
      <c r="Q35" s="25" t="s">
        <v>12</v>
      </c>
    </row>
    <row r="36" spans="1:17" ht="6" customHeight="1" x14ac:dyDescent="0.25">
      <c r="A36" s="46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30"/>
      <c r="O36" s="29"/>
      <c r="P36" s="28"/>
      <c r="Q36" s="30"/>
    </row>
    <row r="37" spans="1:17" ht="15" x14ac:dyDescent="0.25">
      <c r="A37" s="47">
        <v>2000</v>
      </c>
      <c r="B37" s="17">
        <v>1070.28</v>
      </c>
      <c r="C37" s="17">
        <v>49.24</v>
      </c>
      <c r="D37" s="24">
        <v>73.66</v>
      </c>
      <c r="E37" s="17">
        <v>52.43</v>
      </c>
      <c r="F37" s="17">
        <v>0</v>
      </c>
      <c r="G37" s="17">
        <v>88.83</v>
      </c>
      <c r="H37" s="17">
        <v>35.18</v>
      </c>
      <c r="I37" s="17">
        <v>784.37</v>
      </c>
      <c r="J37" s="17">
        <v>1682.22</v>
      </c>
      <c r="K37" s="17">
        <v>86.21</v>
      </c>
      <c r="L37" s="17">
        <v>123.68</v>
      </c>
      <c r="M37" s="17">
        <v>2.95</v>
      </c>
      <c r="N37" s="22">
        <v>24.63</v>
      </c>
      <c r="O37" s="21">
        <f>SUM(B37+E37+G37+I37+K37+M37)</f>
        <v>2085.0700000000002</v>
      </c>
      <c r="P37" s="17">
        <f>SUM(C37+F37+H37+J37+L37+N37)</f>
        <v>1914.95</v>
      </c>
      <c r="Q37" s="22">
        <f>SUM(O37:P37)</f>
        <v>4000.02</v>
      </c>
    </row>
    <row r="38" spans="1:17" ht="15" x14ac:dyDescent="0.25">
      <c r="A38" s="45">
        <v>2001</v>
      </c>
      <c r="B38" s="17">
        <v>991.92</v>
      </c>
      <c r="C38" s="17">
        <v>44.64</v>
      </c>
      <c r="D38" s="24">
        <v>78.349999999999994</v>
      </c>
      <c r="E38" s="18" t="s">
        <v>11</v>
      </c>
      <c r="F38" s="18" t="s">
        <v>11</v>
      </c>
      <c r="G38" s="18" t="s">
        <v>11</v>
      </c>
      <c r="H38" s="18" t="s">
        <v>11</v>
      </c>
      <c r="I38" s="18" t="s">
        <v>11</v>
      </c>
      <c r="J38" s="18" t="s">
        <v>11</v>
      </c>
      <c r="K38" s="18" t="s">
        <v>11</v>
      </c>
      <c r="L38" s="18" t="s">
        <v>11</v>
      </c>
      <c r="M38" s="18" t="s">
        <v>11</v>
      </c>
      <c r="N38" s="20" t="s">
        <v>11</v>
      </c>
      <c r="O38" s="37" t="s">
        <v>12</v>
      </c>
      <c r="P38" s="38" t="s">
        <v>12</v>
      </c>
      <c r="Q38" s="39" t="s">
        <v>12</v>
      </c>
    </row>
    <row r="39" spans="1:17" ht="15" x14ac:dyDescent="0.25">
      <c r="A39" s="45">
        <v>2002</v>
      </c>
      <c r="B39" s="17">
        <v>1072.54</v>
      </c>
      <c r="C39" s="17">
        <v>49.66</v>
      </c>
      <c r="D39" s="24">
        <v>85.4</v>
      </c>
      <c r="E39" s="18" t="s">
        <v>11</v>
      </c>
      <c r="F39" s="18" t="s">
        <v>11</v>
      </c>
      <c r="G39" s="18" t="s">
        <v>11</v>
      </c>
      <c r="H39" s="18" t="s">
        <v>11</v>
      </c>
      <c r="I39" s="18" t="s">
        <v>11</v>
      </c>
      <c r="J39" s="18" t="s">
        <v>11</v>
      </c>
      <c r="K39" s="18" t="s">
        <v>11</v>
      </c>
      <c r="L39" s="18" t="s">
        <v>11</v>
      </c>
      <c r="M39" s="18" t="s">
        <v>11</v>
      </c>
      <c r="N39" s="20" t="s">
        <v>11</v>
      </c>
      <c r="O39" s="23" t="s">
        <v>12</v>
      </c>
      <c r="P39" s="24" t="s">
        <v>12</v>
      </c>
      <c r="Q39" s="25" t="s">
        <v>12</v>
      </c>
    </row>
    <row r="40" spans="1:17" ht="15" x14ac:dyDescent="0.25">
      <c r="A40" s="45">
        <v>2003</v>
      </c>
      <c r="B40" s="17">
        <v>1090.6199999999999</v>
      </c>
      <c r="C40" s="17">
        <v>50.06</v>
      </c>
      <c r="D40" s="24">
        <v>89.26</v>
      </c>
      <c r="E40" s="18" t="s">
        <v>11</v>
      </c>
      <c r="F40" s="18" t="s">
        <v>11</v>
      </c>
      <c r="G40" s="18" t="s">
        <v>11</v>
      </c>
      <c r="H40" s="18" t="s">
        <v>11</v>
      </c>
      <c r="I40" s="18" t="s">
        <v>11</v>
      </c>
      <c r="J40" s="18" t="s">
        <v>11</v>
      </c>
      <c r="K40" s="18" t="s">
        <v>11</v>
      </c>
      <c r="L40" s="18" t="s">
        <v>11</v>
      </c>
      <c r="M40" s="18" t="s">
        <v>11</v>
      </c>
      <c r="N40" s="20" t="s">
        <v>11</v>
      </c>
      <c r="O40" s="23" t="s">
        <v>12</v>
      </c>
      <c r="P40" s="24" t="s">
        <v>12</v>
      </c>
      <c r="Q40" s="25" t="s">
        <v>12</v>
      </c>
    </row>
    <row r="41" spans="1:17" ht="15" x14ac:dyDescent="0.25">
      <c r="A41" s="45">
        <v>2004</v>
      </c>
      <c r="B41" s="24">
        <v>1128.75</v>
      </c>
      <c r="C41" s="24">
        <v>51.59</v>
      </c>
      <c r="D41" s="24">
        <v>108.17</v>
      </c>
      <c r="E41" s="18" t="s">
        <v>11</v>
      </c>
      <c r="F41" s="18" t="s">
        <v>11</v>
      </c>
      <c r="G41" s="18" t="s">
        <v>11</v>
      </c>
      <c r="H41" s="18" t="s">
        <v>11</v>
      </c>
      <c r="I41" s="18" t="s">
        <v>11</v>
      </c>
      <c r="J41" s="18" t="s">
        <v>11</v>
      </c>
      <c r="K41" s="18" t="s">
        <v>11</v>
      </c>
      <c r="L41" s="18" t="s">
        <v>11</v>
      </c>
      <c r="M41" s="18" t="s">
        <v>11</v>
      </c>
      <c r="N41" s="20" t="s">
        <v>11</v>
      </c>
      <c r="O41" s="23" t="s">
        <v>12</v>
      </c>
      <c r="P41" s="24" t="s">
        <v>12</v>
      </c>
      <c r="Q41" s="25" t="s">
        <v>12</v>
      </c>
    </row>
    <row r="42" spans="1:17" ht="5.25" customHeight="1" x14ac:dyDescent="0.25">
      <c r="A42" s="46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30"/>
      <c r="O42" s="29"/>
      <c r="P42" s="28"/>
      <c r="Q42" s="30"/>
    </row>
    <row r="43" spans="1:17" ht="15" x14ac:dyDescent="0.25">
      <c r="A43" s="47">
        <v>2005</v>
      </c>
      <c r="B43" s="17">
        <v>1135.6300000000001</v>
      </c>
      <c r="C43" s="17">
        <v>53.09</v>
      </c>
      <c r="D43" s="24">
        <v>118.55</v>
      </c>
      <c r="E43" s="17">
        <v>45.64</v>
      </c>
      <c r="F43" s="17">
        <v>0</v>
      </c>
      <c r="G43" s="17">
        <v>64.52</v>
      </c>
      <c r="H43" s="17">
        <v>49.3</v>
      </c>
      <c r="I43" s="17">
        <v>596.41999999999996</v>
      </c>
      <c r="J43" s="17">
        <v>1311.87</v>
      </c>
      <c r="K43" s="17">
        <v>84.64</v>
      </c>
      <c r="L43" s="17">
        <v>110.43</v>
      </c>
      <c r="M43" s="17">
        <v>1.07</v>
      </c>
      <c r="N43" s="22">
        <v>13.73</v>
      </c>
      <c r="O43" s="21">
        <f>SUM(B43+E43+G43+I43+K43+M43)</f>
        <v>1927.92</v>
      </c>
      <c r="P43" s="17">
        <f>SUM(C43+F43+H43+J43+L43+N43)</f>
        <v>1538.42</v>
      </c>
      <c r="Q43" s="22">
        <f>SUM(O43:P43)</f>
        <v>3466.34</v>
      </c>
    </row>
    <row r="44" spans="1:17" ht="15" x14ac:dyDescent="0.25">
      <c r="A44" s="45">
        <v>2006</v>
      </c>
      <c r="B44" s="17">
        <v>1179.6300000000001</v>
      </c>
      <c r="C44" s="17">
        <v>50.29</v>
      </c>
      <c r="D44" s="24">
        <v>123.77</v>
      </c>
      <c r="E44" s="18" t="s">
        <v>11</v>
      </c>
      <c r="F44" s="18" t="s">
        <v>11</v>
      </c>
      <c r="G44" s="18" t="s">
        <v>11</v>
      </c>
      <c r="H44" s="18" t="s">
        <v>11</v>
      </c>
      <c r="I44" s="18" t="s">
        <v>11</v>
      </c>
      <c r="J44" s="18" t="s">
        <v>11</v>
      </c>
      <c r="K44" s="18" t="s">
        <v>11</v>
      </c>
      <c r="L44" s="18" t="s">
        <v>11</v>
      </c>
      <c r="M44" s="18" t="s">
        <v>11</v>
      </c>
      <c r="N44" s="20" t="s">
        <v>11</v>
      </c>
      <c r="O44" s="37" t="s">
        <v>12</v>
      </c>
      <c r="P44" s="38" t="s">
        <v>12</v>
      </c>
      <c r="Q44" s="39" t="s">
        <v>12</v>
      </c>
    </row>
    <row r="45" spans="1:17" ht="15" x14ac:dyDescent="0.25">
      <c r="A45" s="45">
        <v>2007</v>
      </c>
      <c r="B45" s="17">
        <v>1085.18</v>
      </c>
      <c r="C45" s="17">
        <v>42.99</v>
      </c>
      <c r="D45" s="24">
        <v>116.37</v>
      </c>
      <c r="E45" s="18" t="s">
        <v>11</v>
      </c>
      <c r="F45" s="18" t="s">
        <v>11</v>
      </c>
      <c r="G45" s="18" t="s">
        <v>11</v>
      </c>
      <c r="H45" s="18" t="s">
        <v>11</v>
      </c>
      <c r="I45" s="18" t="s">
        <v>11</v>
      </c>
      <c r="J45" s="18" t="s">
        <v>11</v>
      </c>
      <c r="K45" s="18" t="s">
        <v>11</v>
      </c>
      <c r="L45" s="18" t="s">
        <v>11</v>
      </c>
      <c r="M45" s="18" t="s">
        <v>11</v>
      </c>
      <c r="N45" s="20" t="s">
        <v>11</v>
      </c>
      <c r="O45" s="23" t="s">
        <v>12</v>
      </c>
      <c r="P45" s="24" t="s">
        <v>12</v>
      </c>
      <c r="Q45" s="25" t="s">
        <v>12</v>
      </c>
    </row>
    <row r="46" spans="1:17" ht="15" x14ac:dyDescent="0.25">
      <c r="A46" s="45">
        <v>2008</v>
      </c>
      <c r="B46" s="18">
        <v>1020.46</v>
      </c>
      <c r="C46" s="18">
        <v>40.11</v>
      </c>
      <c r="D46" s="18">
        <v>115.27</v>
      </c>
      <c r="E46" s="18" t="s">
        <v>11</v>
      </c>
      <c r="F46" s="18" t="s">
        <v>11</v>
      </c>
      <c r="G46" s="18" t="s">
        <v>11</v>
      </c>
      <c r="H46" s="18" t="s">
        <v>11</v>
      </c>
      <c r="I46" s="18" t="s">
        <v>11</v>
      </c>
      <c r="J46" s="18" t="s">
        <v>11</v>
      </c>
      <c r="K46" s="18" t="s">
        <v>11</v>
      </c>
      <c r="L46" s="18" t="s">
        <v>11</v>
      </c>
      <c r="M46" s="18" t="s">
        <v>11</v>
      </c>
      <c r="N46" s="20" t="s">
        <v>11</v>
      </c>
      <c r="O46" s="23" t="s">
        <v>12</v>
      </c>
      <c r="P46" s="24" t="s">
        <v>12</v>
      </c>
      <c r="Q46" s="25" t="s">
        <v>12</v>
      </c>
    </row>
    <row r="47" spans="1:17" ht="15" x14ac:dyDescent="0.25">
      <c r="A47" s="45">
        <v>2009</v>
      </c>
      <c r="B47" s="18">
        <v>1019.54</v>
      </c>
      <c r="C47" s="18">
        <v>36.97</v>
      </c>
      <c r="D47" s="18">
        <v>123.62</v>
      </c>
      <c r="E47" s="18" t="s">
        <v>11</v>
      </c>
      <c r="F47" s="18" t="s">
        <v>11</v>
      </c>
      <c r="G47" s="18" t="s">
        <v>11</v>
      </c>
      <c r="H47" s="18" t="s">
        <v>11</v>
      </c>
      <c r="I47" s="18" t="s">
        <v>11</v>
      </c>
      <c r="J47" s="18" t="s">
        <v>11</v>
      </c>
      <c r="K47" s="18" t="s">
        <v>11</v>
      </c>
      <c r="L47" s="18" t="s">
        <v>11</v>
      </c>
      <c r="M47" s="18" t="s">
        <v>11</v>
      </c>
      <c r="N47" s="20" t="s">
        <v>11</v>
      </c>
      <c r="O47" s="23" t="s">
        <v>12</v>
      </c>
      <c r="P47" s="24" t="s">
        <v>12</v>
      </c>
      <c r="Q47" s="25" t="s">
        <v>12</v>
      </c>
    </row>
    <row r="48" spans="1:17" ht="5.25" customHeight="1" x14ac:dyDescent="0.25">
      <c r="A48" s="46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30"/>
      <c r="O48" s="29"/>
      <c r="P48" s="28"/>
      <c r="Q48" s="30"/>
    </row>
    <row r="49" spans="1:17" ht="15" customHeight="1" thickBot="1" x14ac:dyDescent="0.3">
      <c r="A49" s="48">
        <v>2010</v>
      </c>
      <c r="B49" s="49">
        <v>1023.94</v>
      </c>
      <c r="C49" s="49">
        <v>37.85</v>
      </c>
      <c r="D49" s="49">
        <v>123.57</v>
      </c>
      <c r="E49" s="49">
        <v>40.83</v>
      </c>
      <c r="F49" s="49">
        <v>0</v>
      </c>
      <c r="G49" s="49">
        <v>49.89</v>
      </c>
      <c r="H49" s="49">
        <v>28.82</v>
      </c>
      <c r="I49" s="49">
        <v>529.72</v>
      </c>
      <c r="J49" s="49">
        <v>981.49</v>
      </c>
      <c r="K49" s="49">
        <v>97.12</v>
      </c>
      <c r="L49" s="49">
        <v>151.49</v>
      </c>
      <c r="M49" s="49">
        <v>8.08</v>
      </c>
      <c r="N49" s="56">
        <v>28.5</v>
      </c>
      <c r="O49" s="50">
        <f>SUM(B49+E49+G49+I49+K49+M49)</f>
        <v>1749.58</v>
      </c>
      <c r="P49" s="51">
        <f>SUM(C49+F49+H49+J49+L49+N49)</f>
        <v>1228.1500000000001</v>
      </c>
      <c r="Q49" s="52">
        <f>SUM(O49:P49)</f>
        <v>2977.73</v>
      </c>
    </row>
    <row r="50" spans="1:17" ht="14.25" customHeight="1" x14ac:dyDescent="0.25">
      <c r="A50" s="40"/>
      <c r="B50" s="36"/>
      <c r="C50" s="36"/>
      <c r="D50" s="41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</row>
    <row r="51" spans="1:17" ht="12.6" customHeight="1" x14ac:dyDescent="0.25">
      <c r="A51" s="40"/>
      <c r="B51" s="57" t="s">
        <v>20</v>
      </c>
      <c r="C51" s="36"/>
      <c r="Q51" s="36"/>
    </row>
    <row r="52" spans="1:17" ht="12.6" customHeight="1" x14ac:dyDescent="0.25">
      <c r="A52" s="40"/>
      <c r="B52" s="57" t="s">
        <v>21</v>
      </c>
      <c r="Q52" s="36"/>
    </row>
    <row r="53" spans="1:17" ht="12.6" customHeight="1" x14ac:dyDescent="0.2">
      <c r="B53" s="57" t="s">
        <v>22</v>
      </c>
    </row>
    <row r="54" spans="1:17" ht="12.6" customHeight="1" x14ac:dyDescent="0.2">
      <c r="B54" s="58" t="s">
        <v>23</v>
      </c>
    </row>
    <row r="55" spans="1:17" ht="12.6" customHeight="1" x14ac:dyDescent="0.2">
      <c r="B55" s="4"/>
    </row>
    <row r="56" spans="1:17" ht="12.6" customHeight="1" x14ac:dyDescent="0.2">
      <c r="B56" s="4"/>
    </row>
    <row r="57" spans="1:17" ht="12.6" customHeight="1" x14ac:dyDescent="0.2"/>
    <row r="58" spans="1:17" x14ac:dyDescent="0.2">
      <c r="B58" s="4"/>
      <c r="C58" s="4"/>
      <c r="D58" s="4"/>
      <c r="E58" s="4"/>
    </row>
    <row r="59" spans="1:17" x14ac:dyDescent="0.2">
      <c r="B59" s="4"/>
      <c r="C59" s="4"/>
      <c r="D59" s="4"/>
      <c r="E59" s="4"/>
    </row>
    <row r="60" spans="1:17" x14ac:dyDescent="0.2">
      <c r="B60" s="4"/>
    </row>
    <row r="61" spans="1:17" ht="14.25" x14ac:dyDescent="0.2">
      <c r="B61" s="4"/>
      <c r="P61" s="27"/>
    </row>
  </sheetData>
  <mergeCells count="4">
    <mergeCell ref="E4:F4"/>
    <mergeCell ref="I4:J4"/>
    <mergeCell ref="K4:L4"/>
    <mergeCell ref="A2:Q2"/>
  </mergeCells>
  <phoneticPr fontId="0" type="noConversion"/>
  <printOptions horizontalCentered="1"/>
  <pageMargins left="0.25" right="0.25" top="0.75" bottom="0.5" header="0.75" footer="0.25"/>
  <pageSetup scale="71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Withdrawals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Company>USGS-WRD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hdpcsfltlh</dc:creator>
  <cp:lastModifiedBy>Marella, Richard L.</cp:lastModifiedBy>
  <cp:lastPrinted>2014-09-30T17:10:09Z</cp:lastPrinted>
  <dcterms:created xsi:type="dcterms:W3CDTF">1996-02-28T21:05:17Z</dcterms:created>
  <dcterms:modified xsi:type="dcterms:W3CDTF">2014-09-30T17:10:52Z</dcterms:modified>
</cp:coreProperties>
</file>